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fv18\Home\kvoloder\My Documents\MFIN\WEB MFIN\"/>
    </mc:Choice>
  </mc:AlternateContent>
  <xr:revisionPtr revIDLastSave="0" documentId="13_ncr:1_{AE06ED60-B25F-4A18-A8F1-EF572845E8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udeni 2023" sheetId="1" r:id="rId1"/>
  </sheets>
  <externalReferences>
    <externalReference r:id="rId2"/>
  </externalReferences>
  <definedNames>
    <definedName name="_xlnm._FilterDatabase" localSheetId="0" hidden="1">'studeni 2023'!$A$4:$K$4</definedName>
    <definedName name="baza" localSheetId="0">#REF!</definedName>
    <definedName name="baza">#REF!</definedName>
    <definedName name="baza151014">[1]baza!$A$1:$V$627</definedName>
    <definedName name="DAB" localSheetId="0">#REF!</definedName>
    <definedName name="DAB">#REF!</definedName>
    <definedName name="danas" localSheetId="0">#REF!</definedName>
    <definedName name="danas">#REF!</definedName>
    <definedName name="dionice" localSheetId="0">#REF!</definedName>
    <definedName name="dionice">#REF!</definedName>
    <definedName name="doo" localSheetId="0">#REF!</definedName>
    <definedName name="doo">#REF!</definedName>
    <definedName name="emit" localSheetId="0">#REF!</definedName>
    <definedName name="emit">#REF!</definedName>
    <definedName name="euro311222" localSheetId="0">#REF!</definedName>
    <definedName name="euro311222">#REF!</definedName>
    <definedName name="fina" localSheetId="0">#REF!</definedName>
    <definedName name="fina">#REF!</definedName>
    <definedName name="glta" localSheetId="0">#REF!</definedName>
    <definedName name="glta">#REF!</definedName>
    <definedName name="hzmo" localSheetId="0">#REF!</definedName>
    <definedName name="hzmo">#REF!</definedName>
    <definedName name="hzmo2" localSheetId="0">#REF!</definedName>
    <definedName name="hzmo2">#REF!</definedName>
    <definedName name="_xlnm.Print_Titles" localSheetId="0">'studeni 2023'!$1:$4</definedName>
    <definedName name="nereg" localSheetId="0">#REF!</definedName>
    <definedName name="nereg">#REF!</definedName>
    <definedName name="oib" localSheetId="0">#REF!</definedName>
    <definedName name="oib">#REF!</definedName>
    <definedName name="podaci" localSheetId="0">#REF!</definedName>
    <definedName name="podaci">#REF!</definedName>
    <definedName name="ponovno" localSheetId="0">#REF!</definedName>
    <definedName name="ponovno">#REF!</definedName>
    <definedName name="proba5" localSheetId="0">#REF!</definedName>
    <definedName name="proba5">#REF!</definedName>
    <definedName name="proba8" localSheetId="0">#REF!</definedName>
    <definedName name="proba8">#REF!</definedName>
    <definedName name="regul" localSheetId="0">#REF!</definedName>
    <definedName name="regul">#REF!</definedName>
    <definedName name="RH" localSheetId="0">#REF!</definedName>
    <definedName name="RH">#REF!</definedName>
    <definedName name="skdd3" localSheetId="0">#REF!</definedName>
    <definedName name="skdd3">#REF!</definedName>
    <definedName name="skdd5" localSheetId="0">#REF!</definedName>
    <definedName name="skdd5">#REF!</definedName>
    <definedName name="skdd8" localSheetId="0">#REF!</definedName>
    <definedName name="skdd8">#REF!</definedName>
    <definedName name="skdd9" localSheetId="0">#REF!</definedName>
    <definedName name="skdd9">#REF!</definedName>
    <definedName name="trz" localSheetId="0">#REF!</definedName>
    <definedName name="trz">#REF!</definedName>
    <definedName name="trzisne" localSheetId="0">#REF!</definedName>
    <definedName name="trzisne">#REF!</definedName>
    <definedName name="trzisne3103" localSheetId="0">#REF!</definedName>
    <definedName name="trzisne3103">#REF!</definedName>
    <definedName name="trzisne3108" localSheetId="0">#REF!</definedName>
    <definedName name="trzisne3108">#REF!</definedName>
    <definedName name="zaprod" localSheetId="0">#REF!</definedName>
    <definedName name="zapro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2" i="1" l="1"/>
  <c r="H41" i="1" l="1"/>
  <c r="H40" i="1"/>
  <c r="H39" i="1"/>
  <c r="H38" i="1"/>
  <c r="H37" i="1"/>
  <c r="H36" i="1"/>
  <c r="H35" i="1"/>
  <c r="H33" i="1"/>
  <c r="H31" i="1"/>
  <c r="H28" i="1"/>
  <c r="H27" i="1"/>
  <c r="H26" i="1"/>
  <c r="H25" i="1"/>
  <c r="H23" i="1"/>
  <c r="H22" i="1"/>
  <c r="H21" i="1"/>
  <c r="H18" i="1"/>
  <c r="H17" i="1"/>
  <c r="H11" i="1"/>
  <c r="H8" i="1"/>
  <c r="H7" i="1"/>
  <c r="H6" i="1"/>
</calcChain>
</file>

<file path=xl/sharedStrings.xml><?xml version="1.0" encoding="utf-8"?>
<sst xmlns="http://schemas.openxmlformats.org/spreadsheetml/2006/main" count="135" uniqueCount="72">
  <si>
    <t>PRAVNA OSOBA OD POSEBNOG INTERESA ZA REPUBLIKU HRVATSKU</t>
  </si>
  <si>
    <t>SJEDIŠTE</t>
  </si>
  <si>
    <t>TEMELJNI KAPITAL</t>
  </si>
  <si>
    <t>Rbr</t>
  </si>
  <si>
    <t>OIB</t>
  </si>
  <si>
    <t>Naziv</t>
  </si>
  <si>
    <t>Oblik</t>
  </si>
  <si>
    <t>Grad</t>
  </si>
  <si>
    <t>EUR</t>
  </si>
  <si>
    <t>Nominalna vrijednost dionica/ poslovnih udjela u EUR</t>
  </si>
  <si>
    <t>Zastupstvo MFIN</t>
  </si>
  <si>
    <t>ACI</t>
  </si>
  <si>
    <t>d.d.</t>
  </si>
  <si>
    <t>Rijeka</t>
  </si>
  <si>
    <t>BEZ NOMINALNOG IZNOSA</t>
  </si>
  <si>
    <t>Agencija Alan</t>
  </si>
  <si>
    <t>d.o.o.</t>
  </si>
  <si>
    <t>Zagreb </t>
  </si>
  <si>
    <t>Agencija za komercijalnu djelatnost (AKD)</t>
  </si>
  <si>
    <t>Agencija za podršku informacijskim sustavima i informacijskim tekhologijama (APIS IT)</t>
  </si>
  <si>
    <t>Centar za restrukturiranje i prodaju (CERP)</t>
  </si>
  <si>
    <t>PO</t>
  </si>
  <si>
    <t>Croatia Airlines</t>
  </si>
  <si>
    <t>Buzin</t>
  </si>
  <si>
    <t>Državne nekretnine</t>
  </si>
  <si>
    <t>Zagreb</t>
  </si>
  <si>
    <t>Financijska agencija (FINA)</t>
  </si>
  <si>
    <t>HP – Hrvatska pošta</t>
  </si>
  <si>
    <t>Velika Gorica</t>
  </si>
  <si>
    <t>Hrvatska radiotelevizija (HRT)</t>
  </si>
  <si>
    <t>Hrvatska banka za obnovu i razvitak (HBOR)</t>
  </si>
  <si>
    <t>Hrvatska elektroprivreda (HEP)</t>
  </si>
  <si>
    <t>Hrvatska kontrola zračne plovidbe</t>
  </si>
  <si>
    <t>Hrvatska Lutrija</t>
  </si>
  <si>
    <t>Hrvatska poštanska banka (HPB)</t>
  </si>
  <si>
    <t>Hrvatske autoceste</t>
  </si>
  <si>
    <t>Hrvatske ceste</t>
  </si>
  <si>
    <t>Hrvatske šume</t>
  </si>
  <si>
    <t>Hrvatske vode</t>
  </si>
  <si>
    <t>Hrvatski operator tržišta energije</t>
  </si>
  <si>
    <t>HŽ Cargo</t>
  </si>
  <si>
    <t>HŽ Infrastruktura</t>
  </si>
  <si>
    <t>HŽ Putnički prijevoz</t>
  </si>
  <si>
    <t>INA – Industrija nafte</t>
  </si>
  <si>
    <t>Jadrolinija</t>
  </si>
  <si>
    <t>Rijeka </t>
  </si>
  <si>
    <t>Jadranski naftovod (JANAF)</t>
  </si>
  <si>
    <t>Narodne novine</t>
  </si>
  <si>
    <t>Odašiljači i veze</t>
  </si>
  <si>
    <t>Plovput</t>
  </si>
  <si>
    <t>Split </t>
  </si>
  <si>
    <t>Zračna luka Dubrovnik</t>
  </si>
  <si>
    <t>Ćilipi </t>
  </si>
  <si>
    <t>Zračna luka Osijek</t>
  </si>
  <si>
    <t>Klisa </t>
  </si>
  <si>
    <t>Zračna luka Pula</t>
  </si>
  <si>
    <t>Ližnjan </t>
  </si>
  <si>
    <t>Zračna luka Rijeka</t>
  </si>
  <si>
    <t>Omišalj </t>
  </si>
  <si>
    <t>Zračna luka Split</t>
  </si>
  <si>
    <t>Kaštel Štafilić </t>
  </si>
  <si>
    <t>Zračna luka Zadar</t>
  </si>
  <si>
    <t>Zemunik Donji</t>
  </si>
  <si>
    <t>Zračna luka Zagreb</t>
  </si>
  <si>
    <t>PORTFELJ</t>
  </si>
  <si>
    <t>Izdana količina dionica/ poslovnih udjela</t>
  </si>
  <si>
    <t>Broj dionica/poslovnih udjela</t>
  </si>
  <si>
    <t>Nom. vrijednost 1 dionice/ poslovnih udjela u EUR</t>
  </si>
  <si>
    <t>RH PORTFELJ</t>
  </si>
  <si>
    <t>Hrvatska izvještajna novinska agencija (HINA)</t>
  </si>
  <si>
    <t>Pleter-usluge</t>
  </si>
  <si>
    <t>Zrakoplovno-tehnički centar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</si>
</sst>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family val="2"/>
      <charset val="238"/>
    </font>
    <font>
      <b/>
      <sz val="10"/>
      <color theme="2" tint="-0.89999084444715716"/>
      <name val="Arial"/>
      <family val="2"/>
      <charset val="238"/>
    </font>
    <font>
      <sz val="10"/>
      <color theme="2" tint="-0.89999084444715716"/>
      <name val="Arial"/>
      <family val="2"/>
      <charset val="238"/>
    </font>
    <font>
      <sz val="8"/>
      <color theme="2" tint="-0.89999084444715716"/>
      <name val="Arial"/>
      <family val="2"/>
      <charset val="238"/>
    </font>
    <font>
      <sz val="9"/>
      <color theme="2" tint="-0.89999084444715716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2" tint="-0.499984740745262"/>
      <name val="Times New Roman"/>
      <family val="1"/>
      <charset val="238"/>
    </font>
    <font>
      <sz val="11"/>
      <color theme="2" tint="-0.499984740745262"/>
      <name val="Times New Roman"/>
      <family val="1"/>
      <charset val="238"/>
    </font>
    <font>
      <sz val="7"/>
      <color theme="2" tint="-0.499984740745262"/>
      <name val="Times New Roman"/>
      <family val="1"/>
      <charset val="238"/>
    </font>
    <font>
      <b/>
      <sz val="11"/>
      <color theme="2" tint="-0.499984740745262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5"/>
      </patternFill>
    </fill>
  </fills>
  <borders count="4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10" fontId="9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/>
    </xf>
    <xf numFmtId="0" fontId="5" fillId="3" borderId="2" xfId="1" applyBorder="1" applyAlignment="1">
      <alignment horizontal="center" vertical="center" wrapText="1"/>
    </xf>
    <xf numFmtId="49" fontId="5" fillId="3" borderId="2" xfId="1" applyNumberFormat="1" applyBorder="1" applyAlignment="1">
      <alignment horizontal="center" vertical="center" wrapText="1"/>
    </xf>
    <xf numFmtId="4" fontId="5" fillId="3" borderId="2" xfId="1" applyNumberFormat="1" applyBorder="1" applyAlignment="1">
      <alignment horizontal="center" vertical="center" wrapText="1"/>
    </xf>
    <xf numFmtId="3" fontId="5" fillId="3" borderId="2" xfId="1" applyNumberForma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10" fontId="9" fillId="0" borderId="3" xfId="0" applyNumberFormat="1" applyFont="1" applyFill="1" applyBorder="1" applyAlignment="1">
      <alignment horizontal="right" vertical="center" wrapText="1"/>
    </xf>
    <xf numFmtId="14" fontId="5" fillId="3" borderId="2" xfId="1" applyNumberFormat="1" applyBorder="1" applyAlignment="1">
      <alignment horizontal="center" vertical="center" wrapText="1"/>
    </xf>
    <xf numFmtId="0" fontId="5" fillId="3" borderId="2" xfId="1" applyBorder="1" applyAlignment="1">
      <alignment horizontal="center" vertical="center" wrapText="1"/>
    </xf>
    <xf numFmtId="0" fontId="5" fillId="3" borderId="2" xfId="1" applyBorder="1" applyAlignment="1">
      <alignment horizontal="center" vertical="center"/>
    </xf>
    <xf numFmtId="3" fontId="5" fillId="3" borderId="2" xfId="1" applyNumberFormat="1" applyBorder="1" applyAlignment="1">
      <alignment horizontal="center" vertical="center" wrapText="1"/>
    </xf>
    <xf numFmtId="43" fontId="2" fillId="0" borderId="0" xfId="2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 vertical="center" wrapText="1"/>
    </xf>
  </cellXfs>
  <cellStyles count="3">
    <cellStyle name="60% - Isticanje1" xfId="1" builtinId="32"/>
    <cellStyle name="Normalno" xfId="0" builtinId="0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381;arko\My%20Documents\Baza-excel\listopad\PORTFELJ%20-%20151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RP-portfelj"/>
      <sheetName val="baz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N51"/>
  <sheetViews>
    <sheetView tabSelected="1" zoomScaleNormal="100" zoomScaleSheetLayoutView="7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B3"/>
    </sheetView>
  </sheetViews>
  <sheetFormatPr defaultRowHeight="12.75" x14ac:dyDescent="0.2"/>
  <cols>
    <col min="1" max="1" width="4.28515625" style="3" customWidth="1"/>
    <col min="2" max="2" width="11.42578125" style="4" customWidth="1"/>
    <col min="3" max="3" width="34.42578125" style="5" customWidth="1"/>
    <col min="4" max="4" width="8" style="6" customWidth="1"/>
    <col min="5" max="5" width="13.42578125" style="6" bestFit="1" customWidth="1"/>
    <col min="6" max="6" width="15.28515625" style="8" bestFit="1" customWidth="1"/>
    <col min="7" max="7" width="14" style="8" customWidth="1"/>
    <col min="8" max="8" width="15.5703125" style="8" bestFit="1" customWidth="1"/>
    <col min="9" max="9" width="11.140625" style="9" bestFit="1" customWidth="1"/>
    <col min="10" max="10" width="15.5703125" style="8" customWidth="1"/>
    <col min="11" max="11" width="12.85546875" style="8" customWidth="1"/>
    <col min="12" max="12" width="9.140625" style="1"/>
    <col min="13" max="13" width="10" style="1" bestFit="1" customWidth="1"/>
    <col min="14" max="14" width="17.7109375" style="1" customWidth="1"/>
    <col min="15" max="15" width="9.140625" style="1"/>
    <col min="16" max="16" width="11.5703125" style="1" bestFit="1" customWidth="1"/>
    <col min="17" max="16384" width="9.140625" style="1"/>
  </cols>
  <sheetData>
    <row r="1" spans="1:11" ht="21" customHeight="1" x14ac:dyDescent="0.2">
      <c r="A1" s="33" t="s">
        <v>64</v>
      </c>
      <c r="B1" s="34"/>
      <c r="C1" s="34" t="s">
        <v>0</v>
      </c>
      <c r="D1" s="34"/>
      <c r="E1" s="35" t="s">
        <v>1</v>
      </c>
      <c r="F1" s="36" t="s">
        <v>2</v>
      </c>
      <c r="G1" s="36"/>
      <c r="H1" s="36"/>
      <c r="I1" s="36" t="s">
        <v>68</v>
      </c>
      <c r="J1" s="36"/>
      <c r="K1" s="36"/>
    </row>
    <row r="2" spans="1:11" ht="22.5" customHeight="1" x14ac:dyDescent="0.2">
      <c r="A2" s="34"/>
      <c r="B2" s="34"/>
      <c r="C2" s="34"/>
      <c r="D2" s="34"/>
      <c r="E2" s="35"/>
      <c r="F2" s="36"/>
      <c r="G2" s="36"/>
      <c r="H2" s="36"/>
      <c r="I2" s="36"/>
      <c r="J2" s="36"/>
      <c r="K2" s="36"/>
    </row>
    <row r="3" spans="1:11" ht="18.75" customHeight="1" x14ac:dyDescent="0.2">
      <c r="A3" s="34"/>
      <c r="B3" s="34"/>
      <c r="C3" s="34"/>
      <c r="D3" s="34"/>
      <c r="E3" s="35"/>
      <c r="F3" s="36"/>
      <c r="G3" s="36"/>
      <c r="H3" s="36"/>
      <c r="I3" s="36"/>
      <c r="J3" s="36"/>
      <c r="K3" s="36"/>
    </row>
    <row r="4" spans="1:11" ht="75" x14ac:dyDescent="0.2">
      <c r="A4" s="20" t="s">
        <v>3</v>
      </c>
      <c r="B4" s="21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65</v>
      </c>
      <c r="H4" s="22" t="s">
        <v>67</v>
      </c>
      <c r="I4" s="23" t="s">
        <v>66</v>
      </c>
      <c r="J4" s="23" t="s">
        <v>9</v>
      </c>
      <c r="K4" s="22" t="s">
        <v>10</v>
      </c>
    </row>
    <row r="5" spans="1:11" s="2" customFormat="1" ht="30" customHeight="1" x14ac:dyDescent="0.2">
      <c r="A5" s="24">
        <v>1</v>
      </c>
      <c r="B5" s="25">
        <v>17195049659</v>
      </c>
      <c r="C5" s="26" t="s">
        <v>11</v>
      </c>
      <c r="D5" s="26" t="s">
        <v>12</v>
      </c>
      <c r="E5" s="27" t="s">
        <v>13</v>
      </c>
      <c r="F5" s="28">
        <v>53064702.369999997</v>
      </c>
      <c r="G5" s="29">
        <v>111060</v>
      </c>
      <c r="H5" s="30" t="s">
        <v>14</v>
      </c>
      <c r="I5" s="29">
        <v>87748</v>
      </c>
      <c r="J5" s="31" t="s">
        <v>14</v>
      </c>
      <c r="K5" s="32">
        <v>0.79010000000000002</v>
      </c>
    </row>
    <row r="6" spans="1:11" s="2" customFormat="1" ht="30" customHeight="1" x14ac:dyDescent="0.2">
      <c r="A6" s="12">
        <v>2</v>
      </c>
      <c r="B6" s="13">
        <v>83317234406</v>
      </c>
      <c r="C6" s="14" t="s">
        <v>15</v>
      </c>
      <c r="D6" s="14" t="s">
        <v>16</v>
      </c>
      <c r="E6" s="15" t="s">
        <v>17</v>
      </c>
      <c r="F6" s="16">
        <v>173200</v>
      </c>
      <c r="G6" s="10">
        <v>1</v>
      </c>
      <c r="H6" s="16">
        <f>+F6</f>
        <v>173200</v>
      </c>
      <c r="I6" s="10">
        <v>1</v>
      </c>
      <c r="J6" s="11">
        <v>173200</v>
      </c>
      <c r="K6" s="17">
        <v>1</v>
      </c>
    </row>
    <row r="7" spans="1:11" s="2" customFormat="1" ht="30" customHeight="1" x14ac:dyDescent="0.2">
      <c r="A7" s="24">
        <v>3</v>
      </c>
      <c r="B7" s="13">
        <v>58843087891</v>
      </c>
      <c r="C7" s="14" t="s">
        <v>18</v>
      </c>
      <c r="D7" s="14" t="s">
        <v>16</v>
      </c>
      <c r="E7" s="15" t="s">
        <v>17</v>
      </c>
      <c r="F7" s="16">
        <v>50000000</v>
      </c>
      <c r="G7" s="10">
        <v>2</v>
      </c>
      <c r="H7" s="16">
        <f>+F7</f>
        <v>50000000</v>
      </c>
      <c r="I7" s="10">
        <v>2</v>
      </c>
      <c r="J7" s="11">
        <v>50000000</v>
      </c>
      <c r="K7" s="17">
        <v>1</v>
      </c>
    </row>
    <row r="8" spans="1:11" s="2" customFormat="1" ht="30" customHeight="1" x14ac:dyDescent="0.2">
      <c r="A8" s="12">
        <v>4</v>
      </c>
      <c r="B8" s="13">
        <v>2994650199</v>
      </c>
      <c r="C8" s="14" t="s">
        <v>19</v>
      </c>
      <c r="D8" s="14" t="s">
        <v>16</v>
      </c>
      <c r="E8" s="15" t="s">
        <v>17</v>
      </c>
      <c r="F8" s="16">
        <v>31694200</v>
      </c>
      <c r="G8" s="10">
        <v>1</v>
      </c>
      <c r="H8" s="16">
        <f>+F8</f>
        <v>31694200</v>
      </c>
      <c r="I8" s="10">
        <v>1</v>
      </c>
      <c r="J8" s="11">
        <v>31694200</v>
      </c>
      <c r="K8" s="17">
        <v>1</v>
      </c>
    </row>
    <row r="9" spans="1:11" s="2" customFormat="1" ht="30" customHeight="1" x14ac:dyDescent="0.2">
      <c r="A9" s="24">
        <v>5</v>
      </c>
      <c r="B9" s="13">
        <v>38083028711</v>
      </c>
      <c r="C9" s="14" t="s">
        <v>20</v>
      </c>
      <c r="D9" s="14" t="s">
        <v>21</v>
      </c>
      <c r="E9" s="15" t="s">
        <v>17</v>
      </c>
      <c r="F9" s="16"/>
      <c r="G9" s="10"/>
      <c r="H9" s="16"/>
      <c r="I9" s="10"/>
      <c r="J9" s="11"/>
      <c r="K9" s="17">
        <v>1</v>
      </c>
    </row>
    <row r="10" spans="1:11" s="2" customFormat="1" ht="30" customHeight="1" x14ac:dyDescent="0.2">
      <c r="A10" s="12">
        <v>6</v>
      </c>
      <c r="B10" s="38">
        <v>24640993045</v>
      </c>
      <c r="C10" s="14" t="s">
        <v>22</v>
      </c>
      <c r="D10" s="14" t="s">
        <v>12</v>
      </c>
      <c r="E10" s="15" t="s">
        <v>23</v>
      </c>
      <c r="F10" s="16">
        <v>213266509</v>
      </c>
      <c r="G10" s="10">
        <v>213266509</v>
      </c>
      <c r="H10" s="16">
        <v>1</v>
      </c>
      <c r="I10" s="10">
        <v>212489377</v>
      </c>
      <c r="J10" s="11">
        <v>212489377</v>
      </c>
      <c r="K10" s="17">
        <v>0.99639999999999995</v>
      </c>
    </row>
    <row r="11" spans="1:11" ht="30" customHeight="1" x14ac:dyDescent="0.2">
      <c r="A11" s="24">
        <v>7</v>
      </c>
      <c r="B11" s="18">
        <v>79058504140</v>
      </c>
      <c r="C11" s="14" t="s">
        <v>24</v>
      </c>
      <c r="D11" s="14" t="s">
        <v>16</v>
      </c>
      <c r="E11" s="19" t="s">
        <v>25</v>
      </c>
      <c r="F11" s="16">
        <v>2654.46</v>
      </c>
      <c r="G11" s="10">
        <v>1</v>
      </c>
      <c r="H11" s="16">
        <f>+F11</f>
        <v>2654.46</v>
      </c>
      <c r="I11" s="10">
        <v>1</v>
      </c>
      <c r="J11" s="11">
        <v>2654.46</v>
      </c>
      <c r="K11" s="17">
        <v>1</v>
      </c>
    </row>
    <row r="12" spans="1:11" ht="30" customHeight="1" x14ac:dyDescent="0.2">
      <c r="A12" s="12">
        <v>8</v>
      </c>
      <c r="B12" s="18">
        <v>85821130368</v>
      </c>
      <c r="C12" s="14" t="s">
        <v>26</v>
      </c>
      <c r="D12" s="14" t="s">
        <v>21</v>
      </c>
      <c r="E12" s="19" t="s">
        <v>17</v>
      </c>
      <c r="F12" s="16"/>
      <c r="G12" s="10"/>
      <c r="H12" s="16"/>
      <c r="I12" s="10"/>
      <c r="J12" s="11"/>
      <c r="K12" s="17">
        <v>1</v>
      </c>
    </row>
    <row r="13" spans="1:11" ht="30" customHeight="1" x14ac:dyDescent="0.2">
      <c r="A13" s="24">
        <v>9</v>
      </c>
      <c r="B13" s="18">
        <v>87311810356</v>
      </c>
      <c r="C13" s="14" t="s">
        <v>27</v>
      </c>
      <c r="D13" s="14" t="s">
        <v>12</v>
      </c>
      <c r="E13" s="19" t="s">
        <v>28</v>
      </c>
      <c r="F13" s="16">
        <v>123842693</v>
      </c>
      <c r="G13" s="10">
        <v>9526361</v>
      </c>
      <c r="H13" s="16">
        <v>13</v>
      </c>
      <c r="I13" s="10">
        <v>9526361</v>
      </c>
      <c r="J13" s="11">
        <v>123842693</v>
      </c>
      <c r="K13" s="17">
        <v>1</v>
      </c>
    </row>
    <row r="14" spans="1:11" ht="30" x14ac:dyDescent="0.2">
      <c r="A14" s="12">
        <v>10</v>
      </c>
      <c r="B14" s="18">
        <v>26702280390</v>
      </c>
      <c r="C14" s="14" t="s">
        <v>30</v>
      </c>
      <c r="D14" s="14" t="s">
        <v>21</v>
      </c>
      <c r="E14" s="19" t="s">
        <v>17</v>
      </c>
      <c r="F14" s="16">
        <v>1910612383.22</v>
      </c>
      <c r="G14" s="10">
        <v>1</v>
      </c>
      <c r="H14" s="16">
        <v>1910612383.22</v>
      </c>
      <c r="I14" s="10">
        <v>1</v>
      </c>
      <c r="J14" s="11">
        <v>1910612383.22</v>
      </c>
      <c r="K14" s="17">
        <v>1</v>
      </c>
    </row>
    <row r="15" spans="1:11" ht="30" customHeight="1" x14ac:dyDescent="0.2">
      <c r="A15" s="24">
        <v>11</v>
      </c>
      <c r="B15" s="18">
        <v>28921978587</v>
      </c>
      <c r="C15" s="14" t="s">
        <v>31</v>
      </c>
      <c r="D15" s="14" t="s">
        <v>12</v>
      </c>
      <c r="E15" s="19" t="s">
        <v>17</v>
      </c>
      <c r="F15" s="16">
        <v>2627958916</v>
      </c>
      <c r="G15" s="10">
        <v>10995644</v>
      </c>
      <c r="H15" s="16">
        <v>239</v>
      </c>
      <c r="I15" s="10">
        <v>10995644</v>
      </c>
      <c r="J15" s="11">
        <v>2627958916</v>
      </c>
      <c r="K15" s="17">
        <v>1</v>
      </c>
    </row>
    <row r="16" spans="1:11" ht="30" customHeight="1" x14ac:dyDescent="0.2">
      <c r="A16" s="12">
        <v>12</v>
      </c>
      <c r="B16" s="18">
        <v>41387373932</v>
      </c>
      <c r="C16" s="14" t="s">
        <v>69</v>
      </c>
      <c r="D16" s="14" t="s">
        <v>21</v>
      </c>
      <c r="E16" s="19" t="s">
        <v>25</v>
      </c>
      <c r="F16" s="16"/>
      <c r="G16" s="10"/>
      <c r="H16" s="16"/>
      <c r="I16" s="10"/>
      <c r="J16" s="11"/>
      <c r="K16" s="17">
        <v>1</v>
      </c>
    </row>
    <row r="17" spans="1:14" ht="30" customHeight="1" x14ac:dyDescent="0.2">
      <c r="A17" s="24">
        <v>13</v>
      </c>
      <c r="B17" s="18">
        <v>33052761319</v>
      </c>
      <c r="C17" s="14" t="s">
        <v>32</v>
      </c>
      <c r="D17" s="14" t="s">
        <v>16</v>
      </c>
      <c r="E17" s="19" t="s">
        <v>17</v>
      </c>
      <c r="F17" s="16">
        <v>60000000</v>
      </c>
      <c r="G17" s="10">
        <v>1</v>
      </c>
      <c r="H17" s="16">
        <f>+F17</f>
        <v>60000000</v>
      </c>
      <c r="I17" s="10">
        <v>1</v>
      </c>
      <c r="J17" s="11">
        <v>60000000</v>
      </c>
      <c r="K17" s="17">
        <v>1</v>
      </c>
    </row>
    <row r="18" spans="1:14" ht="30" customHeight="1" x14ac:dyDescent="0.2">
      <c r="A18" s="12">
        <v>14</v>
      </c>
      <c r="B18" s="18">
        <v>27905228158</v>
      </c>
      <c r="C18" s="14" t="s">
        <v>33</v>
      </c>
      <c r="D18" s="14" t="s">
        <v>16</v>
      </c>
      <c r="E18" s="19" t="s">
        <v>17</v>
      </c>
      <c r="F18" s="16">
        <v>6636140.4199999999</v>
      </c>
      <c r="G18" s="10">
        <v>2</v>
      </c>
      <c r="H18" s="16">
        <f>+F18</f>
        <v>6636140.4199999999</v>
      </c>
      <c r="I18" s="10">
        <v>2</v>
      </c>
      <c r="J18" s="11">
        <v>6636140.4199999999</v>
      </c>
      <c r="K18" s="17">
        <v>1</v>
      </c>
    </row>
    <row r="19" spans="1:14" ht="30" customHeight="1" x14ac:dyDescent="0.2">
      <c r="A19" s="24">
        <v>15</v>
      </c>
      <c r="B19" s="18">
        <v>87939104217</v>
      </c>
      <c r="C19" s="14" t="s">
        <v>34</v>
      </c>
      <c r="D19" s="14" t="s">
        <v>12</v>
      </c>
      <c r="E19" s="19" t="s">
        <v>17</v>
      </c>
      <c r="F19" s="16">
        <v>161970000</v>
      </c>
      <c r="G19" s="10">
        <v>2024625</v>
      </c>
      <c r="H19" s="16">
        <v>80</v>
      </c>
      <c r="I19" s="10">
        <v>1086346</v>
      </c>
      <c r="J19" s="11">
        <v>86907680</v>
      </c>
      <c r="K19" s="17">
        <v>0.53656652466506138</v>
      </c>
    </row>
    <row r="20" spans="1:14" ht="30" customHeight="1" x14ac:dyDescent="0.2">
      <c r="A20" s="12">
        <v>16</v>
      </c>
      <c r="B20" s="18">
        <v>68419124305</v>
      </c>
      <c r="C20" s="14" t="s">
        <v>29</v>
      </c>
      <c r="D20" s="14" t="s">
        <v>21</v>
      </c>
      <c r="E20" s="19" t="s">
        <v>17</v>
      </c>
      <c r="F20" s="16"/>
      <c r="G20" s="10"/>
      <c r="H20" s="16"/>
      <c r="I20" s="10"/>
      <c r="J20" s="11"/>
      <c r="K20" s="17">
        <v>1</v>
      </c>
    </row>
    <row r="21" spans="1:14" ht="30" customHeight="1" x14ac:dyDescent="0.2">
      <c r="A21" s="24">
        <v>17</v>
      </c>
      <c r="B21" s="18">
        <v>57500462912</v>
      </c>
      <c r="C21" s="14" t="s">
        <v>35</v>
      </c>
      <c r="D21" s="14" t="s">
        <v>16</v>
      </c>
      <c r="E21" s="19" t="s">
        <v>17</v>
      </c>
      <c r="F21" s="16">
        <v>17405280</v>
      </c>
      <c r="G21" s="10">
        <v>1</v>
      </c>
      <c r="H21" s="16">
        <f>+F21</f>
        <v>17405280</v>
      </c>
      <c r="I21" s="10">
        <v>1</v>
      </c>
      <c r="J21" s="11">
        <v>17405280</v>
      </c>
      <c r="K21" s="17">
        <v>1</v>
      </c>
    </row>
    <row r="22" spans="1:14" ht="30" customHeight="1" x14ac:dyDescent="0.2">
      <c r="A22" s="12">
        <v>18</v>
      </c>
      <c r="B22" s="18">
        <v>55545787885</v>
      </c>
      <c r="C22" s="14" t="s">
        <v>36</v>
      </c>
      <c r="D22" s="14" t="s">
        <v>16</v>
      </c>
      <c r="E22" s="19" t="s">
        <v>17</v>
      </c>
      <c r="F22" s="16">
        <v>14252410</v>
      </c>
      <c r="G22" s="10">
        <v>1</v>
      </c>
      <c r="H22" s="16">
        <f>+F22</f>
        <v>14252410</v>
      </c>
      <c r="I22" s="10">
        <v>1</v>
      </c>
      <c r="J22" s="11">
        <v>14252410</v>
      </c>
      <c r="K22" s="17">
        <v>1</v>
      </c>
    </row>
    <row r="23" spans="1:14" ht="30" customHeight="1" x14ac:dyDescent="0.2">
      <c r="A23" s="24">
        <v>19</v>
      </c>
      <c r="B23" s="18">
        <v>69693144506</v>
      </c>
      <c r="C23" s="14" t="s">
        <v>37</v>
      </c>
      <c r="D23" s="14" t="s">
        <v>16</v>
      </c>
      <c r="E23" s="19" t="s">
        <v>17</v>
      </c>
      <c r="F23" s="16">
        <v>155507330</v>
      </c>
      <c r="G23" s="10">
        <v>1</v>
      </c>
      <c r="H23" s="16">
        <f>+F23</f>
        <v>155507330</v>
      </c>
      <c r="I23" s="10">
        <v>1</v>
      </c>
      <c r="J23" s="11">
        <v>155507330</v>
      </c>
      <c r="K23" s="17">
        <v>1</v>
      </c>
    </row>
    <row r="24" spans="1:14" ht="30" customHeight="1" x14ac:dyDescent="0.2">
      <c r="A24" s="12">
        <v>20</v>
      </c>
      <c r="B24" s="18">
        <v>28921383001</v>
      </c>
      <c r="C24" s="14" t="s">
        <v>38</v>
      </c>
      <c r="D24" s="14" t="s">
        <v>21</v>
      </c>
      <c r="E24" s="19" t="s">
        <v>17</v>
      </c>
      <c r="F24" s="16"/>
      <c r="G24" s="10"/>
      <c r="H24" s="16"/>
      <c r="I24" s="10"/>
      <c r="J24" s="11"/>
      <c r="K24" s="17">
        <v>1</v>
      </c>
    </row>
    <row r="25" spans="1:14" ht="30" customHeight="1" x14ac:dyDescent="0.2">
      <c r="A25" s="24">
        <v>21</v>
      </c>
      <c r="B25" s="18">
        <v>75801633608</v>
      </c>
      <c r="C25" s="14" t="s">
        <v>39</v>
      </c>
      <c r="D25" s="14" t="s">
        <v>16</v>
      </c>
      <c r="E25" s="19" t="s">
        <v>17</v>
      </c>
      <c r="F25" s="16">
        <v>1234320</v>
      </c>
      <c r="G25" s="10">
        <v>1</v>
      </c>
      <c r="H25" s="16">
        <f>+F25</f>
        <v>1234320</v>
      </c>
      <c r="I25" s="10">
        <v>1</v>
      </c>
      <c r="J25" s="11">
        <v>1234320</v>
      </c>
      <c r="K25" s="17">
        <v>1</v>
      </c>
    </row>
    <row r="26" spans="1:14" ht="30" customHeight="1" x14ac:dyDescent="0.2">
      <c r="A26" s="12">
        <v>22</v>
      </c>
      <c r="B26" s="18">
        <v>8720210702</v>
      </c>
      <c r="C26" s="14" t="s">
        <v>40</v>
      </c>
      <c r="D26" s="14" t="s">
        <v>16</v>
      </c>
      <c r="E26" s="19" t="s">
        <v>17</v>
      </c>
      <c r="F26" s="16">
        <v>22796190</v>
      </c>
      <c r="G26" s="10">
        <v>4</v>
      </c>
      <c r="H26" s="16">
        <f>+F26</f>
        <v>22796190</v>
      </c>
      <c r="I26" s="10">
        <v>4</v>
      </c>
      <c r="J26" s="11">
        <v>22796190</v>
      </c>
      <c r="K26" s="17">
        <v>1</v>
      </c>
    </row>
    <row r="27" spans="1:14" ht="30" customHeight="1" x14ac:dyDescent="0.2">
      <c r="A27" s="24">
        <v>23</v>
      </c>
      <c r="B27" s="18">
        <v>39901919995</v>
      </c>
      <c r="C27" s="14" t="s">
        <v>41</v>
      </c>
      <c r="D27" s="14" t="s">
        <v>16</v>
      </c>
      <c r="E27" s="19" t="s">
        <v>17</v>
      </c>
      <c r="F27" s="16">
        <v>29754860.969999999</v>
      </c>
      <c r="G27" s="10">
        <v>1</v>
      </c>
      <c r="H27" s="16">
        <f>+F27</f>
        <v>29754860.969999999</v>
      </c>
      <c r="I27" s="10">
        <v>1</v>
      </c>
      <c r="J27" s="11">
        <v>29754860.969999999</v>
      </c>
      <c r="K27" s="17">
        <v>1</v>
      </c>
    </row>
    <row r="28" spans="1:14" ht="30" customHeight="1" x14ac:dyDescent="0.2">
      <c r="A28" s="12">
        <v>24</v>
      </c>
      <c r="B28" s="18">
        <v>80572192786</v>
      </c>
      <c r="C28" s="14" t="s">
        <v>42</v>
      </c>
      <c r="D28" s="14" t="s">
        <v>16</v>
      </c>
      <c r="E28" s="19" t="s">
        <v>17</v>
      </c>
      <c r="F28" s="16">
        <v>115783038.03</v>
      </c>
      <c r="G28" s="10">
        <v>2</v>
      </c>
      <c r="H28" s="16">
        <f>+F28</f>
        <v>115783038.03</v>
      </c>
      <c r="I28" s="10">
        <v>2</v>
      </c>
      <c r="J28" s="11">
        <v>115783038.03</v>
      </c>
      <c r="K28" s="17">
        <v>1</v>
      </c>
    </row>
    <row r="29" spans="1:14" ht="30" customHeight="1" x14ac:dyDescent="0.2">
      <c r="A29" s="24">
        <v>25</v>
      </c>
      <c r="B29" s="18">
        <v>27759560625</v>
      </c>
      <c r="C29" s="14" t="s">
        <v>43</v>
      </c>
      <c r="D29" s="14" t="s">
        <v>12</v>
      </c>
      <c r="E29" s="19" t="s">
        <v>17</v>
      </c>
      <c r="F29" s="16">
        <v>1200000000</v>
      </c>
      <c r="G29" s="10">
        <v>10000000</v>
      </c>
      <c r="H29" s="16">
        <v>120</v>
      </c>
      <c r="I29" s="10">
        <v>4483552</v>
      </c>
      <c r="J29" s="11">
        <v>538026240</v>
      </c>
      <c r="K29" s="17">
        <v>0.44835520000000001</v>
      </c>
    </row>
    <row r="30" spans="1:14" ht="30" customHeight="1" x14ac:dyDescent="0.2">
      <c r="A30" s="12">
        <v>26</v>
      </c>
      <c r="B30" s="18">
        <v>89018712265</v>
      </c>
      <c r="C30" s="14" t="s">
        <v>46</v>
      </c>
      <c r="D30" s="14" t="s">
        <v>12</v>
      </c>
      <c r="E30" s="19" t="s">
        <v>17</v>
      </c>
      <c r="F30" s="16">
        <v>391978962</v>
      </c>
      <c r="G30" s="10">
        <v>1007658</v>
      </c>
      <c r="H30" s="16">
        <v>389</v>
      </c>
      <c r="I30" s="10">
        <v>791096</v>
      </c>
      <c r="J30" s="11">
        <v>307736344</v>
      </c>
      <c r="K30" s="17">
        <v>0.78510000000000002</v>
      </c>
      <c r="N30" s="37"/>
    </row>
    <row r="31" spans="1:14" ht="30" customHeight="1" x14ac:dyDescent="0.2">
      <c r="A31" s="24">
        <v>27</v>
      </c>
      <c r="B31" s="18">
        <v>38453148181</v>
      </c>
      <c r="C31" s="14" t="s">
        <v>44</v>
      </c>
      <c r="D31" s="14" t="s">
        <v>21</v>
      </c>
      <c r="E31" s="19" t="s">
        <v>45</v>
      </c>
      <c r="F31" s="16">
        <v>27746250</v>
      </c>
      <c r="G31" s="10">
        <v>1</v>
      </c>
      <c r="H31" s="16">
        <f>+F31</f>
        <v>27746250</v>
      </c>
      <c r="I31" s="10">
        <v>1</v>
      </c>
      <c r="J31" s="11">
        <v>27746250</v>
      </c>
      <c r="K31" s="17">
        <v>1</v>
      </c>
    </row>
    <row r="32" spans="1:14" ht="30" customHeight="1" x14ac:dyDescent="0.2">
      <c r="A32" s="12">
        <v>28</v>
      </c>
      <c r="B32" s="18">
        <v>64546066176</v>
      </c>
      <c r="C32" s="14" t="s">
        <v>47</v>
      </c>
      <c r="D32" s="14" t="s">
        <v>12</v>
      </c>
      <c r="E32" s="19" t="s">
        <v>17</v>
      </c>
      <c r="F32" s="16">
        <v>37439875</v>
      </c>
      <c r="G32" s="10">
        <v>299519</v>
      </c>
      <c r="H32" s="16">
        <v>125</v>
      </c>
      <c r="I32" s="10">
        <v>299519</v>
      </c>
      <c r="J32" s="11">
        <f>+I32*H32</f>
        <v>37439875</v>
      </c>
      <c r="K32" s="17">
        <v>1</v>
      </c>
    </row>
    <row r="33" spans="1:14" ht="30" customHeight="1" x14ac:dyDescent="0.2">
      <c r="A33" s="24">
        <v>29</v>
      </c>
      <c r="B33" s="18">
        <v>88150534338</v>
      </c>
      <c r="C33" s="14" t="s">
        <v>48</v>
      </c>
      <c r="D33" s="14" t="s">
        <v>16</v>
      </c>
      <c r="E33" s="19" t="s">
        <v>17</v>
      </c>
      <c r="F33" s="16">
        <v>20376010</v>
      </c>
      <c r="G33" s="10">
        <v>2</v>
      </c>
      <c r="H33" s="16">
        <f t="shared" ref="H33:H41" si="0">+F33</f>
        <v>20376010</v>
      </c>
      <c r="I33" s="10">
        <v>2</v>
      </c>
      <c r="J33" s="11">
        <v>20376010</v>
      </c>
      <c r="K33" s="17">
        <v>1</v>
      </c>
    </row>
    <row r="34" spans="1:14" ht="30" customHeight="1" x14ac:dyDescent="0.2">
      <c r="A34" s="12">
        <v>30</v>
      </c>
      <c r="B34" s="18">
        <v>50056328499</v>
      </c>
      <c r="C34" s="14" t="s">
        <v>70</v>
      </c>
      <c r="D34" s="14" t="s">
        <v>16</v>
      </c>
      <c r="E34" s="19" t="s">
        <v>17</v>
      </c>
      <c r="F34" s="16">
        <v>3863970</v>
      </c>
      <c r="G34" s="10">
        <v>6</v>
      </c>
      <c r="H34" s="16">
        <v>3863970</v>
      </c>
      <c r="I34" s="10">
        <v>6</v>
      </c>
      <c r="J34" s="11">
        <v>3863970</v>
      </c>
      <c r="K34" s="17">
        <v>1</v>
      </c>
    </row>
    <row r="35" spans="1:14" ht="30" customHeight="1" x14ac:dyDescent="0.2">
      <c r="A35" s="24">
        <v>31</v>
      </c>
      <c r="B35" s="18">
        <v>14480721492</v>
      </c>
      <c r="C35" s="14" t="s">
        <v>49</v>
      </c>
      <c r="D35" s="14" t="s">
        <v>16</v>
      </c>
      <c r="E35" s="19" t="s">
        <v>50</v>
      </c>
      <c r="F35" s="16">
        <v>14804724.93</v>
      </c>
      <c r="G35" s="10">
        <v>1</v>
      </c>
      <c r="H35" s="16">
        <f t="shared" si="0"/>
        <v>14804724.93</v>
      </c>
      <c r="I35" s="10">
        <v>1</v>
      </c>
      <c r="J35" s="11">
        <v>14804724.93</v>
      </c>
      <c r="K35" s="17">
        <v>1</v>
      </c>
    </row>
    <row r="36" spans="1:14" ht="30" customHeight="1" x14ac:dyDescent="0.2">
      <c r="A36" s="12">
        <v>32</v>
      </c>
      <c r="B36" s="13">
        <v>63145279942</v>
      </c>
      <c r="C36" s="14" t="s">
        <v>51</v>
      </c>
      <c r="D36" s="14" t="s">
        <v>16</v>
      </c>
      <c r="E36" s="15" t="s">
        <v>52</v>
      </c>
      <c r="F36" s="16">
        <v>72607000</v>
      </c>
      <c r="G36" s="10">
        <v>100</v>
      </c>
      <c r="H36" s="16">
        <f t="shared" si="0"/>
        <v>72607000</v>
      </c>
      <c r="I36" s="10">
        <v>55</v>
      </c>
      <c r="J36" s="11">
        <v>39933850</v>
      </c>
      <c r="K36" s="17">
        <v>0.55000000000000004</v>
      </c>
    </row>
    <row r="37" spans="1:14" ht="30" customHeight="1" x14ac:dyDescent="0.2">
      <c r="A37" s="24">
        <v>33</v>
      </c>
      <c r="B37" s="13">
        <v>48188420009</v>
      </c>
      <c r="C37" s="14" t="s">
        <v>53</v>
      </c>
      <c r="D37" s="14" t="s">
        <v>16</v>
      </c>
      <c r="E37" s="15" t="s">
        <v>54</v>
      </c>
      <c r="F37" s="16">
        <v>3478000</v>
      </c>
      <c r="G37" s="10">
        <v>100</v>
      </c>
      <c r="H37" s="16">
        <f t="shared" si="0"/>
        <v>3478000</v>
      </c>
      <c r="I37" s="10">
        <v>55</v>
      </c>
      <c r="J37" s="11">
        <v>1912900</v>
      </c>
      <c r="K37" s="17">
        <v>0.55000000000000004</v>
      </c>
    </row>
    <row r="38" spans="1:14" ht="30" customHeight="1" x14ac:dyDescent="0.2">
      <c r="A38" s="12">
        <v>34</v>
      </c>
      <c r="B38" s="13">
        <v>51946493681</v>
      </c>
      <c r="C38" s="14" t="s">
        <v>55</v>
      </c>
      <c r="D38" s="14" t="s">
        <v>16</v>
      </c>
      <c r="E38" s="15" t="s">
        <v>56</v>
      </c>
      <c r="F38" s="16">
        <v>10803000</v>
      </c>
      <c r="G38" s="10">
        <v>100</v>
      </c>
      <c r="H38" s="16">
        <f t="shared" si="0"/>
        <v>10803000</v>
      </c>
      <c r="I38" s="10">
        <v>55</v>
      </c>
      <c r="J38" s="11">
        <v>5941650.0000000009</v>
      </c>
      <c r="K38" s="17">
        <v>0.55000000000000004</v>
      </c>
    </row>
    <row r="39" spans="1:14" ht="30" customHeight="1" x14ac:dyDescent="0.2">
      <c r="A39" s="24">
        <v>35</v>
      </c>
      <c r="B39" s="13">
        <v>37940245720</v>
      </c>
      <c r="C39" s="14" t="s">
        <v>57</v>
      </c>
      <c r="D39" s="14" t="s">
        <v>16</v>
      </c>
      <c r="E39" s="15" t="s">
        <v>58</v>
      </c>
      <c r="F39" s="16">
        <v>19139040.41</v>
      </c>
      <c r="G39" s="10">
        <v>7</v>
      </c>
      <c r="H39" s="16">
        <f t="shared" si="0"/>
        <v>19139040.41</v>
      </c>
      <c r="I39" s="10">
        <v>1</v>
      </c>
      <c r="J39" s="11">
        <v>10526472.225500001</v>
      </c>
      <c r="K39" s="17">
        <v>0.55000000000000004</v>
      </c>
    </row>
    <row r="40" spans="1:14" ht="30" customHeight="1" x14ac:dyDescent="0.2">
      <c r="A40" s="12">
        <v>36</v>
      </c>
      <c r="B40" s="13">
        <v>83462362655</v>
      </c>
      <c r="C40" s="14" t="s">
        <v>59</v>
      </c>
      <c r="D40" s="14" t="s">
        <v>16</v>
      </c>
      <c r="E40" s="15" t="s">
        <v>60</v>
      </c>
      <c r="F40" s="16">
        <v>100000000</v>
      </c>
      <c r="G40" s="10">
        <v>40</v>
      </c>
      <c r="H40" s="16">
        <f t="shared" si="0"/>
        <v>100000000</v>
      </c>
      <c r="I40" s="10">
        <v>22</v>
      </c>
      <c r="J40" s="11">
        <v>55000000</v>
      </c>
      <c r="K40" s="17">
        <v>0.55000000000000004</v>
      </c>
    </row>
    <row r="41" spans="1:14" ht="30" customHeight="1" x14ac:dyDescent="0.2">
      <c r="A41" s="24">
        <v>37</v>
      </c>
      <c r="B41" s="13">
        <v>39087623202</v>
      </c>
      <c r="C41" s="14" t="s">
        <v>61</v>
      </c>
      <c r="D41" s="14" t="s">
        <v>16</v>
      </c>
      <c r="E41" s="15" t="s">
        <v>62</v>
      </c>
      <c r="F41" s="16">
        <v>14177440</v>
      </c>
      <c r="G41" s="10">
        <v>4</v>
      </c>
      <c r="H41" s="16">
        <f t="shared" si="0"/>
        <v>14177440</v>
      </c>
      <c r="I41" s="10">
        <v>1</v>
      </c>
      <c r="J41" s="11">
        <v>7797592</v>
      </c>
      <c r="K41" s="17">
        <v>0.55000000000000004</v>
      </c>
    </row>
    <row r="42" spans="1:14" ht="30" customHeight="1" x14ac:dyDescent="0.2">
      <c r="A42" s="12">
        <v>38</v>
      </c>
      <c r="B42" s="38">
        <v>60482636839</v>
      </c>
      <c r="C42" s="14" t="s">
        <v>63</v>
      </c>
      <c r="D42" s="14" t="s">
        <v>16</v>
      </c>
      <c r="E42" s="15" t="s">
        <v>28</v>
      </c>
      <c r="F42" s="16">
        <v>106766120</v>
      </c>
      <c r="G42" s="10">
        <v>4</v>
      </c>
      <c r="H42" s="16">
        <v>106766120</v>
      </c>
      <c r="I42" s="10">
        <v>1</v>
      </c>
      <c r="J42" s="11">
        <v>58721380</v>
      </c>
      <c r="K42" s="17">
        <v>0.55000000000000004</v>
      </c>
      <c r="N42" s="37"/>
    </row>
    <row r="43" spans="1:14" ht="30" customHeight="1" x14ac:dyDescent="0.2">
      <c r="A43" s="24">
        <v>39</v>
      </c>
      <c r="B43" s="38">
        <v>34378227174</v>
      </c>
      <c r="C43" s="14" t="s">
        <v>71</v>
      </c>
      <c r="D43" s="14" t="s">
        <v>12</v>
      </c>
      <c r="E43" s="15" t="s">
        <v>28</v>
      </c>
      <c r="F43" s="16">
        <v>48934585</v>
      </c>
      <c r="G43" s="10">
        <v>411215</v>
      </c>
      <c r="H43" s="16">
        <v>119</v>
      </c>
      <c r="I43" s="10">
        <v>411215</v>
      </c>
      <c r="J43" s="11">
        <v>48934585</v>
      </c>
      <c r="K43" s="17">
        <v>1</v>
      </c>
    </row>
    <row r="51" spans="6:6" x14ac:dyDescent="0.2">
      <c r="F51" s="7"/>
    </row>
  </sheetData>
  <mergeCells count="5">
    <mergeCell ref="A1:B3"/>
    <mergeCell ref="C1:D3"/>
    <mergeCell ref="E1:E3"/>
    <mergeCell ref="F1:H3"/>
    <mergeCell ref="I1:K3"/>
  </mergeCells>
  <printOptions horizontalCentered="1"/>
  <pageMargins left="0.11811023622047245" right="0.19685039370078741" top="0.78740157480314965" bottom="0.47244094488188981" header="0.43307086614173229" footer="0.27559055118110237"/>
  <pageSetup paperSize="9" scale="75" orientation="landscape" useFirstPageNumber="1" r:id="rId1"/>
  <headerFooter alignWithMargins="0">
    <oddHeader>&amp;C&amp;"Arial,Podebljano"&amp;16Portfelj sukladno Odluci o pravnim osobama od posebnog interesa za Republiku Hrvatsku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studeni 2023</vt:lpstr>
      <vt:lpstr>'studeni 2023'!Ispis_naslova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Koraljka Voloder</dc:creator>
  <cp:lastModifiedBy>Koraljka Voloder</cp:lastModifiedBy>
  <cp:lastPrinted>2026-08-04T08:18:36Z</cp:lastPrinted>
  <dcterms:created xsi:type="dcterms:W3CDTF">2023-11-24T09:06:05Z</dcterms:created>
  <dcterms:modified xsi:type="dcterms:W3CDTF">2026-08-06T09:24:24Z</dcterms:modified>
</cp:coreProperties>
</file>